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IEPL JCAS 2019\CUENTA PUBLICA 2021\CUENTA PÚBLICA CONSOLIDACIÓN\Formatos 4 trim SIF ASECH\"/>
    </mc:Choice>
  </mc:AlternateContent>
  <xr:revisionPtr revIDLastSave="0" documentId="13_ncr:1_{EB5DDE19-BA57-477E-B093-0BEB2A0FBA7D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H59" i="1" s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<sst xmlns="http://schemas.openxmlformats.org/spreadsheetml/2006/main" count="90" uniqueCount="56">
  <si>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</si>
  <si>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</si>
  <si>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</si>
  <si>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</si>
  <si>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</si>
  <si>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</si>
  <si>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</si>
  <si>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</si>
  <si>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</si>
  <si>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</si>
  <si>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</si>
  <si>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</si>
  <si>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</si>
  <si>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</si>
  <si>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</si>
  <si>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</si>
  <si>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</si>
  <si>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</si>
  <si>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</si>
  <si>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</si>
  <si>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</si>
  <si>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</si>
  <si>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</si>
  <si>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</si>
  <si>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</si>
  <si>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</si>
  <si>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</si>
  <si>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</si>
  <si>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</si>
  <si>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</si>
  <si>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</si>
  <si>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</si>
  <si>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</si>
  <si>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</si>
  <si>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</si>
  <si>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</si>
  <si>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</si>
  <si>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</si>
  <si>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</si>
  <si>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</si>
  <si>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</si>
  <si>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</si>
  <si>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</si>
  <si>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</si>
  <si>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</si>
  <si>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</si>
  <si>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</si>
  <si>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CENTRAL DE AGUA Y SANEAMIENTO DEL ESTADO</t>
  </si>
  <si>
    <t>Del 01 de enero al 31 de diciembre de 2021 (b)</t>
  </si>
  <si>
    <t>_______________________________________</t>
  </si>
  <si>
    <t>C.P. ÁNGEL GONZÁLEZ GRAJEDA</t>
  </si>
  <si>
    <t>C.P. IRMA ESTELA PÉREZ LOO</t>
  </si>
  <si>
    <t>LIC. LILIANA EDITH VICENTAINER OLIVAS</t>
  </si>
  <si>
    <t>DIRECTOR FINANCIERO</t>
  </si>
  <si>
    <t>CONTABLIDAD DE INGRESOS Y EGRESOS</t>
  </si>
  <si>
    <t>CONTABLIDAD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</si>
</sst>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view="pageBreakPreview" zoomScaleNormal="90" zoomScaleSheetLayoutView="100" workbookViewId="0"/>
  </sheetViews>
  <sheetFormatPr baseColWidth="10" defaultColWidth="11.5703125" defaultRowHeight="15" x14ac:dyDescent="0.25"/>
  <cols>
    <col min="1" max="1" width="16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9" t="s">
        <v>47</v>
      </c>
      <c r="C2" s="30"/>
      <c r="D2" s="30"/>
      <c r="E2" s="30"/>
      <c r="F2" s="30"/>
      <c r="G2" s="30"/>
      <c r="H2" s="31"/>
      <c r="I2" s="2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48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41" t="s">
        <v>4</v>
      </c>
      <c r="C7" s="43" t="s">
        <v>5</v>
      </c>
      <c r="D7" s="43"/>
      <c r="E7" s="43"/>
      <c r="F7" s="43"/>
      <c r="G7" s="44"/>
      <c r="H7" s="27" t="s">
        <v>6</v>
      </c>
    </row>
    <row r="8" spans="2:9" ht="24.75" thickBot="1" x14ac:dyDescent="0.3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556199332.48000002</v>
      </c>
      <c r="D10" s="4">
        <f t="shared" ref="D10:H10" si="0">SUM(D11,D21,D30,D41)</f>
        <v>-72505441.230000004</v>
      </c>
      <c r="E10" s="19">
        <f t="shared" si="0"/>
        <v>483693891.25</v>
      </c>
      <c r="F10" s="4">
        <f t="shared" si="0"/>
        <v>434749174.22000003</v>
      </c>
      <c r="G10" s="4">
        <f t="shared" si="0"/>
        <v>420146417.69</v>
      </c>
      <c r="H10" s="19">
        <f t="shared" si="0"/>
        <v>48944717.030000001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556199332.48000002</v>
      </c>
      <c r="D21" s="4">
        <f t="shared" ref="D21:H21" si="4">SUM(D22:D28)</f>
        <v>-72505441.230000004</v>
      </c>
      <c r="E21" s="19">
        <f t="shared" si="4"/>
        <v>483693891.25</v>
      </c>
      <c r="F21" s="4">
        <f t="shared" si="4"/>
        <v>434749174.22000003</v>
      </c>
      <c r="G21" s="4">
        <f t="shared" si="4"/>
        <v>420146417.69</v>
      </c>
      <c r="H21" s="19">
        <f t="shared" si="4"/>
        <v>48944717.030000001</v>
      </c>
    </row>
    <row r="22" spans="2:8" x14ac:dyDescent="0.25">
      <c r="B22" s="12" t="s">
        <v>23</v>
      </c>
      <c r="C22" s="16">
        <v>245531692.02000001</v>
      </c>
      <c r="D22" s="16">
        <v>-72505441.230000004</v>
      </c>
      <c r="E22" s="20">
        <f t="shared" ref="E22:E28" si="5">SUM(C22:D22)</f>
        <v>173026250.79000002</v>
      </c>
      <c r="F22" s="16">
        <v>173026250.78999999</v>
      </c>
      <c r="G22" s="16">
        <v>172143135.81999999</v>
      </c>
      <c r="H22" s="20">
        <f t="shared" ref="H22:H28" si="6">SUM(E22-F22)</f>
        <v>2.9802322387695313E-8</v>
      </c>
    </row>
    <row r="23" spans="2:8" x14ac:dyDescent="0.25">
      <c r="B23" s="12" t="s">
        <v>24</v>
      </c>
      <c r="C23" s="16">
        <v>310667640.45999998</v>
      </c>
      <c r="D23" s="16">
        <v>0</v>
      </c>
      <c r="E23" s="20">
        <f t="shared" si="5"/>
        <v>310667640.45999998</v>
      </c>
      <c r="F23" s="16">
        <v>261722923.43000001</v>
      </c>
      <c r="G23" s="16">
        <v>248003281.87</v>
      </c>
      <c r="H23" s="20">
        <f t="shared" si="6"/>
        <v>48944717.029999971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62170900.299999997</v>
      </c>
      <c r="D47" s="4">
        <f t="shared" ref="D47:H47" si="13">SUM(D48,D58,D67,D78)</f>
        <v>-8781667.9100000001</v>
      </c>
      <c r="E47" s="19">
        <f t="shared" si="13"/>
        <v>53389232.390000001</v>
      </c>
      <c r="F47" s="4">
        <f t="shared" si="13"/>
        <v>52842475.840000004</v>
      </c>
      <c r="G47" s="4">
        <f t="shared" si="13"/>
        <v>52842475.840000004</v>
      </c>
      <c r="H47" s="19">
        <f t="shared" si="13"/>
        <v>546756.54999999702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62170900.299999997</v>
      </c>
      <c r="D58" s="4">
        <f t="shared" ref="D58:H58" si="17">SUM(D59:D65)</f>
        <v>-8781667.9100000001</v>
      </c>
      <c r="E58" s="19">
        <f t="shared" si="17"/>
        <v>53389232.390000001</v>
      </c>
      <c r="F58" s="4">
        <f t="shared" si="17"/>
        <v>52842475.840000004</v>
      </c>
      <c r="G58" s="4">
        <f t="shared" si="17"/>
        <v>52842475.840000004</v>
      </c>
      <c r="H58" s="19">
        <f t="shared" si="17"/>
        <v>546756.54999999702</v>
      </c>
    </row>
    <row r="59" spans="2:8" x14ac:dyDescent="0.25">
      <c r="B59" s="12" t="s">
        <v>23</v>
      </c>
      <c r="C59" s="16">
        <v>62170900.299999997</v>
      </c>
      <c r="D59" s="16">
        <v>-8781667.9100000001</v>
      </c>
      <c r="E59" s="20">
        <f t="shared" ref="E59:E65" si="18">SUM(C59:D59)</f>
        <v>53389232.390000001</v>
      </c>
      <c r="F59" s="16">
        <v>52842475.840000004</v>
      </c>
      <c r="G59" s="16">
        <v>52842475.840000004</v>
      </c>
      <c r="H59" s="20">
        <f t="shared" ref="H59:H65" si="19">SUM(E59-F59)</f>
        <v>546756.54999999702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618370232.77999997</v>
      </c>
      <c r="D84" s="5">
        <f t="shared" ref="D84:H84" si="26">SUM(D10,D47)</f>
        <v>-81287109.140000001</v>
      </c>
      <c r="E84" s="21">
        <f>SUM(E10,E47)</f>
        <v>537083123.63999999</v>
      </c>
      <c r="F84" s="5">
        <f t="shared" si="26"/>
        <v>487591650.06000006</v>
      </c>
      <c r="G84" s="5">
        <f t="shared" si="26"/>
        <v>472988893.52999997</v>
      </c>
      <c r="H84" s="21">
        <f t="shared" si="26"/>
        <v>49491473.579999998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4" t="s">
        <v>49</v>
      </c>
      <c r="C89" s="24"/>
      <c r="D89" s="25" t="s">
        <v>49</v>
      </c>
      <c r="E89" s="24"/>
      <c r="F89" s="26"/>
      <c r="G89" s="25" t="s">
        <v>49</v>
      </c>
      <c r="H89" s="26"/>
    </row>
    <row r="90" spans="2:8" s="22" customFormat="1" x14ac:dyDescent="0.25">
      <c r="B90" s="25" t="s">
        <v>50</v>
      </c>
      <c r="C90" s="24"/>
      <c r="D90" s="25" t="s">
        <v>51</v>
      </c>
      <c r="E90" s="24"/>
      <c r="F90" s="26"/>
      <c r="G90" s="25" t="s">
        <v>52</v>
      </c>
      <c r="H90" s="26"/>
    </row>
    <row r="91" spans="2:8" s="22" customFormat="1" x14ac:dyDescent="0.25">
      <c r="B91" s="25" t="s">
        <v>53</v>
      </c>
      <c r="C91" s="24"/>
      <c r="D91" s="25" t="s">
        <v>54</v>
      </c>
      <c r="E91" s="24"/>
      <c r="F91" s="26"/>
      <c r="G91" s="25" t="s">
        <v>55</v>
      </c>
      <c r="H91" s="26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8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IrmaPerez</cp:lastModifiedBy>
  <cp:lastPrinted>2022-02-02T19:22:50Z</cp:lastPrinted>
  <dcterms:created xsi:type="dcterms:W3CDTF">2020-01-08T22:29:57Z</dcterms:created>
  <dcterms:modified xsi:type="dcterms:W3CDTF">2022-02-02T19:22:53Z</dcterms:modified>
</cp:coreProperties>
</file>